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30" windowHeight="7485" tabRatio="686" activeTab="0"/>
  </bookViews>
  <sheets>
    <sheet name="Arkusz1" sheetId="1" r:id="rId1"/>
  </sheets>
  <definedNames>
    <definedName name="_xlnm.Print_Area" localSheetId="0">'Arkusz1'!$A$1:$K$59</definedName>
  </definedNames>
  <calcPr fullCalcOnLoad="1"/>
</workbook>
</file>

<file path=xl/sharedStrings.xml><?xml version="1.0" encoding="utf-8"?>
<sst xmlns="http://schemas.openxmlformats.org/spreadsheetml/2006/main" count="117" uniqueCount="74">
  <si>
    <t>VAT %</t>
  </si>
  <si>
    <t>wartość netto           w PLN</t>
  </si>
  <si>
    <t>wartość  VAT              w PLN</t>
  </si>
  <si>
    <t>Formularz asortymentowo - cenowy</t>
  </si>
  <si>
    <t xml:space="preserve"> Działając w imieniu wymienionego powyżej wykonawcy(ów) oferuję(my) realizację, na rzecz zamawiającego, zamówienia publicznego na:</t>
  </si>
  <si>
    <t>Numer zadania</t>
  </si>
  <si>
    <t>wartość brutto w PLN</t>
  </si>
  <si>
    <t>Nazwa</t>
  </si>
  <si>
    <t xml:space="preserve"> oświadczam(y), że: oferuję(my) realizację zamówienia za cenę wynikającą z niniejszej kalkulacji:</t>
  </si>
  <si>
    <t xml:space="preserve"> ZAMAWIAJĄCY:
 Szkoła Główna Gospodarstwa Wiejskiego Rolniczy Zakład Doświadczalny im. prof. Adama Skoczylasa w Żelaznej
 Żelazna 43, 96-116 Dębowa Góra
</t>
  </si>
  <si>
    <t>cena jednostkowa netto w PLN</t>
  </si>
  <si>
    <t xml:space="preserve">Podpis elektroniczny lub podpis zaufany albo podpis osobisty w postaci elektronicznej.
 ________________________________________
 (podpis*, miejscowość, data)
a) zapisami w dokumencie stwierdzającym status prawny wykonawcy (odpis z właściwego rejestru lub zaświadczenie o wpisie do ewidencji działalności gospodarczej) lub
b) pełnomocnictwem wchodzącym w skład oferty.
</t>
  </si>
  <si>
    <t xml:space="preserve"> Dane Wykonawcy (-ów):
nazwa:  …………………………..
adres:  …………………………..
email:  ……………………………
ePuap:  ……………………………
</t>
  </si>
  <si>
    <t>Jednostka miary</t>
  </si>
  <si>
    <t xml:space="preserve">13. Oświadczam, że Zobowiązuję się do przekazania w imieniu Zamawiającego wszystkim osobom, których dane osobowe udostępniłem Zamawiającemu w celu ubiegania się o udzielenie zamówienia publicznego w  prowadzonym postępowaniu oraz w związku z zawarciem umowy i jej realizacją, informacji, o których mowa w art. 14 RODO, chyba, że ma zastosowanie co najmniej jedno z wyłączeń, o których mowa w art. 14 ust. 5 RODO oraz na etapie ubiegania się o udzielnie zamówienia publicznego zobowiązuje się składać Zamawiającemu stosowne oświadczenie o wypełnieniu wyżej wskazanego obowiązku, a na etapie zawarcia i realizacji umowy zobowiązuje się każdorazowo poinformować Zamawiającego o wypełnianiu tego obowiązku.
14. Informuję, iż prowadzona działalność klasyfikuje się jako: Mikroprzedsiębiorstwo/Małe przedsiębiorstwo/Średnie przedsiębiorstwo(niepotrzebne skreślić). Informacja niezbędna do celów statystycznych Urzędu Zamówień Publicznych zgodnie z zaleceniami Komisji Europejskiej.
Mikroprzedsiębiorstwo - przedsiębiorstwo, które zatrudnia mniej niż 10 osób i którego roczny obrót lub roczna suma bilansowa nie przekracza 2 milionów EURO. 
Małe przedsiębiorstwo – przedsiębiorstwo, które zatrudnia mniej niż 50 osób i którego roczny obrót lub roczna suma bilansowa nie przekracza 10 milionów EURO. 
Średnie przedsiębiorstwo - przedsiębiorstwo, które nie jest mikroprzedsiębiorstwem ani małym przedsiębiorstwem i które zatrudnia mniej niż 250 osób i którego roczny obrót nie przekracza 50 milionów EURO lub roczna suma bilansowa nie przekracza 43 milionów EURO.
15. PODWYKONAWCY:
Oświadczam, że :
a) przedmiot zamówienia wykonamy siłami własnymi;
b) powierzymy następującym podwykonawcom realizację następujących części zamówienia: 
L.p. Nazwa (firma) podwykonawcy Część (zakres) przedmiotu zamówienia powierzony podwykonawcy
c) powołujemy się na zasoby niżej wymienionych podmiotów w celu wykazania spełnienia warunków udziału w postępowaniu, o których mowa w SWZ, na zasadach określonych w art. 118 ustawy Pzp.
Lp. Nazwa (firma) podwykonawcy Udostępnione zasoby
16. Niniejszym wskazuję, iż następujące informacje stanowią tajemnicę przedsiębiorstwa w rozumieniu przepisów ustawy z dnia 16 kwietnia 1993 r. o zwalczaniu nieuczciwej konkurencji (Dz. U. z 2019 r. poz. 1010 i 1649):
L.p. Oznaczenie rodzaju (nazwy) informacji
 </t>
  </si>
  <si>
    <t>ilość</t>
  </si>
  <si>
    <t>Załącznik nr 1 do SIWZ – formularz ofertowy</t>
  </si>
  <si>
    <r>
      <t>Termin realizacji zamówienia jednostkowego złożonego faksem lub drogą elektroniczną (nie dłuższy niż 3 dni od dnia złożenia zamówienia) -</t>
    </r>
    <r>
      <rPr>
        <b/>
        <u val="single"/>
        <sz val="11"/>
        <rFont val="Times New Roman"/>
        <family val="1"/>
      </rPr>
      <t xml:space="preserve"> określić w liczbie dni</t>
    </r>
  </si>
  <si>
    <t>Nazwa handlowa oferowanego produktu</t>
  </si>
  <si>
    <t>OŚWIADCZAM(Y), ŻE:
1. zapoznałem się z treścią SWZ dla niniejszego zamówienia,
2. akceptuję w pełni i bez zastrzeżeń postanowienia: SWZ oraz wzoru umowy dla niniejszego zamówienia, wyjaśnień do SWZ oraz jej zmian,
3. gwarantuję(my) wykonanie całości niniejszego zamówienia zgodnie z treścią: SWZ, wyjaśnień do SWZ oraz jej modyfikacji,
4. zapewniam(y) całkowite wykonanie zamówienia: w terminie wskazanym w dziale VI SWZ.
5.    termin płatności nie będzie krótszy niż 30 dni licząc od dnia wystawienia faktury VAT.
6.   oferuję(my) realizację zamówienia za cenę wynikającą z powyższej kalkulacji,
7. oferuję(my) termin realizacji zamówienia jednostkowego, złożonego faksem lub drogą elektroniczną zgodnie z kolumną nr 11 powyższej kalkulacji,
8. składam(y) niniejszą ofertę we własnym imieniu / jako wykonawca w ofercie wspólnej,
9. Oświadczam, iż jestem związany ofertą do terminu wskazanego w SWZ.
10. Oświadczam, iż podany w mojej ofercie adres e-mailowy jest właściwy do komunikowania się z Zamawiającym.
11. Oświadczam, że wybór naszej oferty będzie/nie będzie** prowadził do powstania u Zamawiającego obowiązku podatkowego zgodnie z przepisami o podatku od towarów i usług w myśl art. 225ustawy Pzp.
**niepotrzebne skreślić. Jeśli ten punkt nie zostanie wypełniony przez Wykonawcę, Zamawiający uznaje, że wybór oferty Wykonawcy nie będzieprowadził do powstania u Zamawiającego obowiązku podatkowego zgodnie z przepisami o podatku od towarów i usług w myśl art. 225 ustawyPzp. W przypadku, zaznaczenia, że wybór oferty będzie prowadził do powstania u Zamawiającego obowiązku podatkowego wykonawca obowiązany jest wskazać:
 - nazwę (rodzaj) towaru lub usługi, których dostawa lub świadczenie będą prowadziły do powstania obowiązku podatkowego,
- wskazania wartości towaru lub usługi objętego obowiązkiem podatkowym zamawiającego, bez kwoty podatku;
- wskazania stawki podatku od towarów i usług, która zgodnie z wiedzą wykonawcy, będzie miała zastosowanie.
12. Oświadczam, że wypełniłem ciążące na mnie jako Administratorze danych osobowych w rozumieniu RODO obowiązki informacyjne przewidziane w art. 13 i/lub art. 14 RODO1) wobec osób fizycznych, od których dane osobowe bezpośrednio lub pośrednio pozyskałem w celu ubiegania się o udzielenie zamówienia publicznego w niniejszym postępowaniu. Wszelkie dane osobowe wskazane przeze mnie w treści jakichkolwiek dokumentów złożonych w celu ubiegania się o udzielenie zamówienia publicznego w niniejszym postępowaniu pozyskałem i przetwarzam zgodnie z powszechnie obowiązującymi przepisami prawa.</t>
  </si>
  <si>
    <t>Sulcotrek 500 SC lub równoważny</t>
  </si>
  <si>
    <t>Nixon 40 OD lub równoważny</t>
  </si>
  <si>
    <t>Cuter lub równoważny</t>
  </si>
  <si>
    <t>Sivanto Energy lub równoważny</t>
  </si>
  <si>
    <t>Stomp Aqua 455 CS lub równoważny</t>
  </si>
  <si>
    <t>Dual Gold 960 EC lub równoważny</t>
  </si>
  <si>
    <t>Proman 500 SC lub równoważny</t>
  </si>
  <si>
    <t>Switch 62,5 WG lub równoważny</t>
  </si>
  <si>
    <t>Umbret 750 EC lub równoważony</t>
  </si>
  <si>
    <t>Moddus Start 250 DC lub równoważny</t>
  </si>
  <si>
    <t>Movegra lub równoważny</t>
  </si>
  <si>
    <t>Proviso 300 EC lub równoważny</t>
  </si>
  <si>
    <t>Mattera lub równoważny</t>
  </si>
  <si>
    <t>Turret 60 lub równoważny</t>
  </si>
  <si>
    <t>Lontrel 300 SL lub równoważny</t>
  </si>
  <si>
    <t>Dicoherb Turbo 750 SL lub równoważny</t>
  </si>
  <si>
    <t>Gavial 375 SC lub równoważny</t>
  </si>
  <si>
    <t>Allstar lub równoważny</t>
  </si>
  <si>
    <t>Vernal 250 EC lub równoważny</t>
  </si>
  <si>
    <t>Tuberon 70 WG lub równoważny</t>
  </si>
  <si>
    <t>Bandur 600 SC lub równoważny</t>
  </si>
  <si>
    <t>Sencor Liquid 600 SC lub równoważny</t>
  </si>
  <si>
    <t>Select Super 120 EC lub równoważny</t>
  </si>
  <si>
    <t>Voliam lub równoważny</t>
  </si>
  <si>
    <t>Fluazinova lub równoważmy</t>
  </si>
  <si>
    <t>Carial Star 500 SC lub równoważny</t>
  </si>
  <si>
    <t>Axidor lub równoważny</t>
  </si>
  <si>
    <t>Cabrio Duo 112 EC lub równoważny</t>
  </si>
  <si>
    <t>Ranman Top 160 SC lub równoważny</t>
  </si>
  <si>
    <t>Presidium lub równoważny</t>
  </si>
  <si>
    <t>Spotlight Plus 060 EO lub równoważny</t>
  </si>
  <si>
    <t>Roundup 360 Plus lub równoważny</t>
  </si>
  <si>
    <t>Tazer 250 SC lub równoważny</t>
  </si>
  <si>
    <t>Hajmon 250 EC lub równoważny</t>
  </si>
  <si>
    <t>Cyperkill Max 500 EC lub równoważny</t>
  </si>
  <si>
    <t>Carnadine 200 SL lub równoważny</t>
  </si>
  <si>
    <t>Oblix 500 SC lub równoważny</t>
  </si>
  <si>
    <t>Betasana 160 SC lub równoważny</t>
  </si>
  <si>
    <t>Target 700 SC lub równoważmy</t>
  </si>
  <si>
    <t>Safari 50 WG lub równoważny</t>
  </si>
  <si>
    <t>Amigo 95 EC lub równoważny</t>
  </si>
  <si>
    <t>Adiuwant zawierający minimum 732 g/l oleju parafinowego</t>
  </si>
  <si>
    <t>Flipper lub równoważny</t>
  </si>
  <si>
    <t>Preparat poprawiający właściwości cieczy roboczej, zawierający 4% azotu całkowitego i 14% pięciotlenku fosforu rozpuszczalnego w wodzie.</t>
  </si>
  <si>
    <t xml:space="preserve"> NR SPRAWY: 5/RZD-ZP/2024</t>
  </si>
  <si>
    <t>Zakup i dostawa środków ochrony roślin w 2024 roku</t>
  </si>
  <si>
    <t>Litry</t>
  </si>
  <si>
    <t>Szt</t>
  </si>
  <si>
    <t>Kilogramy</t>
  </si>
  <si>
    <t>Velum Prime lub równoważny</t>
  </si>
  <si>
    <t>Oopakowanie (120 gram)</t>
  </si>
  <si>
    <t>Pakiet Corum 502.40 SL 2 x 5L + DASH HC 5L lub równoważne</t>
  </si>
  <si>
    <t>Załącznik nr 1 do umowy nr 5-__/RZD-ZP/2024  z dnia _____________________ 2024 r.</t>
  </si>
  <si>
    <t>Litry (opakowanie 200 litrów)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</si>
</sst>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%"/>
    <numFmt numFmtId="170" formatCode="0.000%"/>
    <numFmt numFmtId="171" formatCode="#,##0.00;[Red]#,##0.00"/>
    <numFmt numFmtId="172" formatCode="[$€-2]\ #,##0.00_);[Red]\([$€-2]\ #,##0.00\)"/>
    <numFmt numFmtId="173" formatCode="0.0"/>
    <numFmt numFmtId="174" formatCode="#,##0.000"/>
    <numFmt numFmtId="175" formatCode="#,##0.0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Bookman Old Style"/>
      <family val="1"/>
    </font>
    <font>
      <i/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8"/>
      <name val="Arial CE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9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9" fontId="3" fillId="0" borderId="0" xfId="54" applyFont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1" fontId="7" fillId="32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/>
    </xf>
    <xf numFmtId="9" fontId="5" fillId="33" borderId="10" xfId="54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1" fontId="7" fillId="32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2" fontId="7" fillId="32" borderId="11" xfId="0" applyNumberFormat="1" applyFont="1" applyFill="1" applyBorder="1" applyAlignment="1">
      <alignment horizontal="center" vertical="center" wrapText="1"/>
    </xf>
    <xf numFmtId="9" fontId="7" fillId="32" borderId="11" xfId="54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 vertical="center" wrapText="1"/>
    </xf>
    <xf numFmtId="1" fontId="5" fillId="34" borderId="13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1" fontId="5" fillId="34" borderId="14" xfId="0" applyNumberFormat="1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" fontId="5" fillId="34" borderId="1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top" wrapText="1"/>
    </xf>
    <xf numFmtId="1" fontId="5" fillId="34" borderId="10" xfId="0" applyNumberFormat="1" applyFont="1" applyFill="1" applyBorder="1" applyAlignment="1">
      <alignment horizontal="left" wrapText="1"/>
    </xf>
    <xf numFmtId="2" fontId="5" fillId="0" borderId="0" xfId="0" applyNumberFormat="1" applyFont="1" applyAlignment="1">
      <alignment horizontal="left" vertical="top" wrapText="1"/>
    </xf>
    <xf numFmtId="1" fontId="5" fillId="34" borderId="10" xfId="0" applyNumberFormat="1" applyFont="1" applyFill="1" applyBorder="1" applyAlignment="1">
      <alignment horizontal="left" vertical="center" wrapText="1"/>
    </xf>
    <xf numFmtId="1" fontId="5" fillId="34" borderId="16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/>
    </xf>
    <xf numFmtId="2" fontId="6" fillId="32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zoomScale="70" zoomScaleNormal="70" zoomScalePageLayoutView="0" workbookViewId="0" topLeftCell="A1">
      <selection activeCell="D46" sqref="D46"/>
    </sheetView>
  </sheetViews>
  <sheetFormatPr defaultColWidth="9.00390625" defaultRowHeight="12.75"/>
  <cols>
    <col min="1" max="1" width="10.00390625" style="2" customWidth="1"/>
    <col min="2" max="2" width="53.75390625" style="2" customWidth="1"/>
    <col min="3" max="3" width="23.125" style="2" customWidth="1"/>
    <col min="4" max="4" width="26.25390625" style="2" customWidth="1"/>
    <col min="5" max="5" width="8.75390625" style="2" customWidth="1"/>
    <col min="6" max="6" width="13.375" style="7" customWidth="1"/>
    <col min="7" max="7" width="15.125" style="4" customWidth="1"/>
    <col min="8" max="8" width="7.75390625" style="5" customWidth="1"/>
    <col min="9" max="9" width="13.125" style="3" customWidth="1"/>
    <col min="10" max="10" width="16.375" style="3" customWidth="1"/>
    <col min="11" max="11" width="33.00390625" style="3" customWidth="1"/>
    <col min="12" max="16384" width="9.125" style="1" customWidth="1"/>
  </cols>
  <sheetData>
    <row r="1" spans="1:11" ht="17.25" customHeight="1">
      <c r="A1" s="26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" customHeight="1">
      <c r="A2" s="27" t="s">
        <v>72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7.25" customHeight="1">
      <c r="A3" s="27" t="s">
        <v>64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81" customHeight="1">
      <c r="A4" s="30" t="s">
        <v>12</v>
      </c>
      <c r="B4" s="30"/>
      <c r="C4" s="30"/>
      <c r="D4" s="30"/>
      <c r="E4" s="32" t="s">
        <v>9</v>
      </c>
      <c r="F4" s="32"/>
      <c r="G4" s="32"/>
      <c r="H4" s="32"/>
      <c r="I4" s="32"/>
      <c r="J4" s="32"/>
      <c r="K4" s="32"/>
    </row>
    <row r="5" spans="1:11" ht="18" customHeight="1">
      <c r="A5" s="28" t="s">
        <v>4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5.75" customHeight="1">
      <c r="A6" s="35" t="s">
        <v>65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ht="23.25" customHeight="1">
      <c r="A7" s="36" t="s">
        <v>8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ht="24" customHeight="1">
      <c r="A8" s="38" t="s">
        <v>3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1" s="6" customFormat="1" ht="96.75" customHeight="1">
      <c r="A9" s="8" t="s">
        <v>5</v>
      </c>
      <c r="B9" s="13" t="s">
        <v>7</v>
      </c>
      <c r="C9" s="13" t="s">
        <v>18</v>
      </c>
      <c r="D9" s="13" t="s">
        <v>13</v>
      </c>
      <c r="E9" s="13" t="s">
        <v>15</v>
      </c>
      <c r="F9" s="16" t="s">
        <v>10</v>
      </c>
      <c r="G9" s="16" t="s">
        <v>1</v>
      </c>
      <c r="H9" s="17" t="s">
        <v>0</v>
      </c>
      <c r="I9" s="16" t="s">
        <v>2</v>
      </c>
      <c r="J9" s="16" t="s">
        <v>6</v>
      </c>
      <c r="K9" s="18" t="s">
        <v>17</v>
      </c>
    </row>
    <row r="10" spans="1:11" s="6" customFormat="1" ht="18.75" customHeight="1">
      <c r="A10" s="20">
        <v>1</v>
      </c>
      <c r="B10" s="22" t="s">
        <v>20</v>
      </c>
      <c r="C10" s="23"/>
      <c r="D10" s="25" t="s">
        <v>66</v>
      </c>
      <c r="E10" s="15">
        <v>250</v>
      </c>
      <c r="F10" s="19"/>
      <c r="G10" s="9">
        <f aca="true" t="shared" si="0" ref="G10:G55">E10*F10</f>
        <v>0</v>
      </c>
      <c r="H10" s="10">
        <v>0.08</v>
      </c>
      <c r="I10" s="11">
        <f aca="true" t="shared" si="1" ref="I10:I56">G10*H10</f>
        <v>0</v>
      </c>
      <c r="J10" s="11">
        <f aca="true" t="shared" si="2" ref="J10:J56">G10+I10</f>
        <v>0</v>
      </c>
      <c r="K10" s="21"/>
    </row>
    <row r="11" spans="1:11" s="6" customFormat="1" ht="18.75" customHeight="1">
      <c r="A11" s="20">
        <f>A10+1</f>
        <v>2</v>
      </c>
      <c r="B11" s="22" t="s">
        <v>21</v>
      </c>
      <c r="C11" s="23"/>
      <c r="D11" s="25" t="s">
        <v>66</v>
      </c>
      <c r="E11" s="15">
        <v>450</v>
      </c>
      <c r="F11" s="19"/>
      <c r="G11" s="9">
        <f t="shared" si="0"/>
        <v>0</v>
      </c>
      <c r="H11" s="10">
        <v>0.08</v>
      </c>
      <c r="I11" s="11">
        <f t="shared" si="1"/>
        <v>0</v>
      </c>
      <c r="J11" s="11">
        <f t="shared" si="2"/>
        <v>0</v>
      </c>
      <c r="K11" s="21"/>
    </row>
    <row r="12" spans="1:11" s="6" customFormat="1" ht="18.75" customHeight="1">
      <c r="A12" s="20">
        <f aca="true" t="shared" si="3" ref="A12:A56">A11+1</f>
        <v>3</v>
      </c>
      <c r="B12" s="22" t="s">
        <v>22</v>
      </c>
      <c r="C12" s="23"/>
      <c r="D12" s="25" t="s">
        <v>66</v>
      </c>
      <c r="E12" s="15">
        <v>100</v>
      </c>
      <c r="F12" s="19"/>
      <c r="G12" s="9">
        <f t="shared" si="0"/>
        <v>0</v>
      </c>
      <c r="H12" s="10">
        <v>0.08</v>
      </c>
      <c r="I12" s="11">
        <f t="shared" si="1"/>
        <v>0</v>
      </c>
      <c r="J12" s="11">
        <f t="shared" si="2"/>
        <v>0</v>
      </c>
      <c r="K12" s="21"/>
    </row>
    <row r="13" spans="1:11" s="6" customFormat="1" ht="18.75" customHeight="1">
      <c r="A13" s="20">
        <f t="shared" si="3"/>
        <v>4</v>
      </c>
      <c r="B13" s="22" t="s">
        <v>23</v>
      </c>
      <c r="C13" s="23"/>
      <c r="D13" s="25" t="s">
        <v>66</v>
      </c>
      <c r="E13" s="15">
        <v>40</v>
      </c>
      <c r="F13" s="19"/>
      <c r="G13" s="9">
        <f t="shared" si="0"/>
        <v>0</v>
      </c>
      <c r="H13" s="10">
        <v>0.08</v>
      </c>
      <c r="I13" s="11">
        <f t="shared" si="1"/>
        <v>0</v>
      </c>
      <c r="J13" s="11">
        <f t="shared" si="2"/>
        <v>0</v>
      </c>
      <c r="K13" s="21"/>
    </row>
    <row r="14" spans="1:11" s="6" customFormat="1" ht="18.75" customHeight="1">
      <c r="A14" s="20">
        <f t="shared" si="3"/>
        <v>5</v>
      </c>
      <c r="B14" s="22" t="s">
        <v>24</v>
      </c>
      <c r="C14" s="23"/>
      <c r="D14" s="25" t="s">
        <v>66</v>
      </c>
      <c r="E14" s="15">
        <v>30</v>
      </c>
      <c r="F14" s="19"/>
      <c r="G14" s="9">
        <f t="shared" si="0"/>
        <v>0</v>
      </c>
      <c r="H14" s="10">
        <v>0.08</v>
      </c>
      <c r="I14" s="11">
        <f t="shared" si="1"/>
        <v>0</v>
      </c>
      <c r="J14" s="11">
        <f t="shared" si="2"/>
        <v>0</v>
      </c>
      <c r="K14" s="21"/>
    </row>
    <row r="15" spans="1:11" s="6" customFormat="1" ht="18.75" customHeight="1">
      <c r="A15" s="20">
        <f t="shared" si="3"/>
        <v>6</v>
      </c>
      <c r="B15" s="22" t="s">
        <v>25</v>
      </c>
      <c r="C15" s="23"/>
      <c r="D15" s="25" t="s">
        <v>66</v>
      </c>
      <c r="E15" s="15">
        <v>500</v>
      </c>
      <c r="F15" s="19"/>
      <c r="G15" s="9">
        <f t="shared" si="0"/>
        <v>0</v>
      </c>
      <c r="H15" s="10">
        <v>0.08</v>
      </c>
      <c r="I15" s="11">
        <f t="shared" si="1"/>
        <v>0</v>
      </c>
      <c r="J15" s="11">
        <f t="shared" si="2"/>
        <v>0</v>
      </c>
      <c r="K15" s="21"/>
    </row>
    <row r="16" spans="1:11" s="6" customFormat="1" ht="18.75" customHeight="1">
      <c r="A16" s="20">
        <f t="shared" si="3"/>
        <v>7</v>
      </c>
      <c r="B16" s="22" t="s">
        <v>26</v>
      </c>
      <c r="C16" s="23"/>
      <c r="D16" s="25" t="s">
        <v>66</v>
      </c>
      <c r="E16" s="15">
        <v>200</v>
      </c>
      <c r="F16" s="19"/>
      <c r="G16" s="9">
        <f t="shared" si="0"/>
        <v>0</v>
      </c>
      <c r="H16" s="10">
        <v>0.08</v>
      </c>
      <c r="I16" s="11">
        <f t="shared" si="1"/>
        <v>0</v>
      </c>
      <c r="J16" s="11">
        <f t="shared" si="2"/>
        <v>0</v>
      </c>
      <c r="K16" s="21"/>
    </row>
    <row r="17" spans="1:11" s="6" customFormat="1" ht="18.75" customHeight="1">
      <c r="A17" s="20">
        <f t="shared" si="3"/>
        <v>8</v>
      </c>
      <c r="B17" s="22" t="s">
        <v>27</v>
      </c>
      <c r="C17" s="23"/>
      <c r="D17" s="25" t="s">
        <v>68</v>
      </c>
      <c r="E17" s="15">
        <v>110</v>
      </c>
      <c r="F17" s="19"/>
      <c r="G17" s="9">
        <f t="shared" si="0"/>
        <v>0</v>
      </c>
      <c r="H17" s="10">
        <v>0.08</v>
      </c>
      <c r="I17" s="11">
        <f t="shared" si="1"/>
        <v>0</v>
      </c>
      <c r="J17" s="11">
        <f t="shared" si="2"/>
        <v>0</v>
      </c>
      <c r="K17" s="21"/>
    </row>
    <row r="18" spans="1:11" s="6" customFormat="1" ht="18.75" customHeight="1">
      <c r="A18" s="20">
        <f t="shared" si="3"/>
        <v>9</v>
      </c>
      <c r="B18" s="22" t="s">
        <v>71</v>
      </c>
      <c r="C18" s="23"/>
      <c r="D18" s="25" t="s">
        <v>67</v>
      </c>
      <c r="E18" s="15">
        <v>10</v>
      </c>
      <c r="F18" s="19"/>
      <c r="G18" s="9">
        <f t="shared" si="0"/>
        <v>0</v>
      </c>
      <c r="H18" s="10">
        <v>0.08</v>
      </c>
      <c r="I18" s="11">
        <f t="shared" si="1"/>
        <v>0</v>
      </c>
      <c r="J18" s="11">
        <f t="shared" si="2"/>
        <v>0</v>
      </c>
      <c r="K18" s="21"/>
    </row>
    <row r="19" spans="1:11" s="6" customFormat="1" ht="18.75" customHeight="1">
      <c r="A19" s="20">
        <f t="shared" si="3"/>
        <v>10</v>
      </c>
      <c r="B19" s="22" t="s">
        <v>28</v>
      </c>
      <c r="C19" s="23"/>
      <c r="D19" s="25" t="s">
        <v>66</v>
      </c>
      <c r="E19" s="15">
        <v>140</v>
      </c>
      <c r="F19" s="19"/>
      <c r="G19" s="9">
        <f t="shared" si="0"/>
        <v>0</v>
      </c>
      <c r="H19" s="10">
        <v>0.08</v>
      </c>
      <c r="I19" s="11">
        <f t="shared" si="1"/>
        <v>0</v>
      </c>
      <c r="J19" s="11">
        <f t="shared" si="2"/>
        <v>0</v>
      </c>
      <c r="K19" s="21"/>
    </row>
    <row r="20" spans="1:11" s="6" customFormat="1" ht="18.75" customHeight="1">
      <c r="A20" s="20">
        <f t="shared" si="3"/>
        <v>11</v>
      </c>
      <c r="B20" s="22" t="s">
        <v>29</v>
      </c>
      <c r="C20" s="23"/>
      <c r="D20" s="25" t="s">
        <v>66</v>
      </c>
      <c r="E20" s="15">
        <v>140</v>
      </c>
      <c r="F20" s="19"/>
      <c r="G20" s="9">
        <f t="shared" si="0"/>
        <v>0</v>
      </c>
      <c r="H20" s="10">
        <v>0.08</v>
      </c>
      <c r="I20" s="11">
        <f t="shared" si="1"/>
        <v>0</v>
      </c>
      <c r="J20" s="11">
        <f t="shared" si="2"/>
        <v>0</v>
      </c>
      <c r="K20" s="21"/>
    </row>
    <row r="21" spans="1:11" s="6" customFormat="1" ht="18.75" customHeight="1">
      <c r="A21" s="20">
        <f t="shared" si="3"/>
        <v>12</v>
      </c>
      <c r="B21" s="22" t="s">
        <v>30</v>
      </c>
      <c r="C21" s="23"/>
      <c r="D21" s="25" t="s">
        <v>66</v>
      </c>
      <c r="E21" s="15">
        <v>45</v>
      </c>
      <c r="F21" s="19"/>
      <c r="G21" s="9">
        <f t="shared" si="0"/>
        <v>0</v>
      </c>
      <c r="H21" s="10">
        <v>0.08</v>
      </c>
      <c r="I21" s="11">
        <f t="shared" si="1"/>
        <v>0</v>
      </c>
      <c r="J21" s="11">
        <f t="shared" si="2"/>
        <v>0</v>
      </c>
      <c r="K21" s="21"/>
    </row>
    <row r="22" spans="1:11" s="6" customFormat="1" ht="18.75" customHeight="1">
      <c r="A22" s="20">
        <f t="shared" si="3"/>
        <v>13</v>
      </c>
      <c r="B22" s="22" t="s">
        <v>31</v>
      </c>
      <c r="C22" s="23"/>
      <c r="D22" s="25" t="s">
        <v>66</v>
      </c>
      <c r="E22" s="15">
        <v>120</v>
      </c>
      <c r="F22" s="19"/>
      <c r="G22" s="9">
        <f t="shared" si="0"/>
        <v>0</v>
      </c>
      <c r="H22" s="10">
        <v>0.08</v>
      </c>
      <c r="I22" s="11">
        <f t="shared" si="1"/>
        <v>0</v>
      </c>
      <c r="J22" s="11">
        <f t="shared" si="2"/>
        <v>0</v>
      </c>
      <c r="K22" s="21"/>
    </row>
    <row r="23" spans="1:11" s="6" customFormat="1" ht="18.75" customHeight="1">
      <c r="A23" s="20">
        <f t="shared" si="3"/>
        <v>14</v>
      </c>
      <c r="B23" s="22" t="s">
        <v>32</v>
      </c>
      <c r="C23" s="23"/>
      <c r="D23" s="25" t="s">
        <v>66</v>
      </c>
      <c r="E23" s="15">
        <v>110</v>
      </c>
      <c r="F23" s="19"/>
      <c r="G23" s="9">
        <f t="shared" si="0"/>
        <v>0</v>
      </c>
      <c r="H23" s="10">
        <v>0.08</v>
      </c>
      <c r="I23" s="11">
        <f t="shared" si="1"/>
        <v>0</v>
      </c>
      <c r="J23" s="11">
        <f t="shared" si="2"/>
        <v>0</v>
      </c>
      <c r="K23" s="21"/>
    </row>
    <row r="24" spans="1:11" s="6" customFormat="1" ht="18.75" customHeight="1">
      <c r="A24" s="20">
        <f t="shared" si="3"/>
        <v>15</v>
      </c>
      <c r="B24" s="22" t="s">
        <v>33</v>
      </c>
      <c r="C24" s="23"/>
      <c r="D24" s="25" t="s">
        <v>66</v>
      </c>
      <c r="E24" s="15">
        <v>80</v>
      </c>
      <c r="F24" s="19"/>
      <c r="G24" s="9">
        <f t="shared" si="0"/>
        <v>0</v>
      </c>
      <c r="H24" s="10">
        <v>0.08</v>
      </c>
      <c r="I24" s="11">
        <f t="shared" si="1"/>
        <v>0</v>
      </c>
      <c r="J24" s="11">
        <f t="shared" si="2"/>
        <v>0</v>
      </c>
      <c r="K24" s="21"/>
    </row>
    <row r="25" spans="1:11" s="6" customFormat="1" ht="18.75" customHeight="1">
      <c r="A25" s="20">
        <f t="shared" si="3"/>
        <v>16</v>
      </c>
      <c r="B25" s="22" t="s">
        <v>34</v>
      </c>
      <c r="C25" s="23"/>
      <c r="D25" s="25" t="s">
        <v>66</v>
      </c>
      <c r="E25" s="15">
        <v>30</v>
      </c>
      <c r="F25" s="19"/>
      <c r="G25" s="9">
        <f t="shared" si="0"/>
        <v>0</v>
      </c>
      <c r="H25" s="10">
        <v>0.08</v>
      </c>
      <c r="I25" s="11">
        <f t="shared" si="1"/>
        <v>0</v>
      </c>
      <c r="J25" s="11">
        <f t="shared" si="2"/>
        <v>0</v>
      </c>
      <c r="K25" s="21"/>
    </row>
    <row r="26" spans="1:11" s="6" customFormat="1" ht="18.75" customHeight="1">
      <c r="A26" s="20">
        <f t="shared" si="3"/>
        <v>17</v>
      </c>
      <c r="B26" s="22" t="s">
        <v>35</v>
      </c>
      <c r="C26" s="23"/>
      <c r="D26" s="25" t="s">
        <v>66</v>
      </c>
      <c r="E26" s="15">
        <v>20</v>
      </c>
      <c r="F26" s="19"/>
      <c r="G26" s="9">
        <f t="shared" si="0"/>
        <v>0</v>
      </c>
      <c r="H26" s="10">
        <v>0.08</v>
      </c>
      <c r="I26" s="11">
        <f t="shared" si="1"/>
        <v>0</v>
      </c>
      <c r="J26" s="11">
        <f t="shared" si="2"/>
        <v>0</v>
      </c>
      <c r="K26" s="21"/>
    </row>
    <row r="27" spans="1:11" s="6" customFormat="1" ht="18.75" customHeight="1">
      <c r="A27" s="20">
        <f t="shared" si="3"/>
        <v>18</v>
      </c>
      <c r="B27" s="22" t="s">
        <v>36</v>
      </c>
      <c r="C27" s="23"/>
      <c r="D27" s="25" t="s">
        <v>66</v>
      </c>
      <c r="E27" s="15">
        <v>50</v>
      </c>
      <c r="F27" s="19"/>
      <c r="G27" s="9">
        <f t="shared" si="0"/>
        <v>0</v>
      </c>
      <c r="H27" s="10">
        <v>0.08</v>
      </c>
      <c r="I27" s="11">
        <f t="shared" si="1"/>
        <v>0</v>
      </c>
      <c r="J27" s="11">
        <f t="shared" si="2"/>
        <v>0</v>
      </c>
      <c r="K27" s="21"/>
    </row>
    <row r="28" spans="1:11" s="6" customFormat="1" ht="18.75" customHeight="1">
      <c r="A28" s="20">
        <f t="shared" si="3"/>
        <v>19</v>
      </c>
      <c r="B28" s="22" t="s">
        <v>37</v>
      </c>
      <c r="C28" s="23"/>
      <c r="D28" s="25" t="s">
        <v>66</v>
      </c>
      <c r="E28" s="15">
        <v>30</v>
      </c>
      <c r="F28" s="19"/>
      <c r="G28" s="9">
        <f t="shared" si="0"/>
        <v>0</v>
      </c>
      <c r="H28" s="10">
        <v>0.08</v>
      </c>
      <c r="I28" s="11">
        <f t="shared" si="1"/>
        <v>0</v>
      </c>
      <c r="J28" s="11">
        <f t="shared" si="2"/>
        <v>0</v>
      </c>
      <c r="K28" s="21"/>
    </row>
    <row r="29" spans="1:11" s="6" customFormat="1" ht="18.75" customHeight="1">
      <c r="A29" s="20">
        <f t="shared" si="3"/>
        <v>20</v>
      </c>
      <c r="B29" s="22" t="s">
        <v>38</v>
      </c>
      <c r="C29" s="23"/>
      <c r="D29" s="25" t="s">
        <v>66</v>
      </c>
      <c r="E29" s="15">
        <v>600</v>
      </c>
      <c r="F29" s="19"/>
      <c r="G29" s="9">
        <f t="shared" si="0"/>
        <v>0</v>
      </c>
      <c r="H29" s="10">
        <v>0.08</v>
      </c>
      <c r="I29" s="11">
        <f t="shared" si="1"/>
        <v>0</v>
      </c>
      <c r="J29" s="11">
        <f t="shared" si="2"/>
        <v>0</v>
      </c>
      <c r="K29" s="21"/>
    </row>
    <row r="30" spans="1:11" s="6" customFormat="1" ht="18.75" customHeight="1">
      <c r="A30" s="20">
        <f t="shared" si="3"/>
        <v>21</v>
      </c>
      <c r="B30" s="22" t="s">
        <v>39</v>
      </c>
      <c r="C30" s="23"/>
      <c r="D30" s="25" t="s">
        <v>68</v>
      </c>
      <c r="E30" s="15">
        <v>200</v>
      </c>
      <c r="F30" s="19"/>
      <c r="G30" s="9">
        <f t="shared" si="0"/>
        <v>0</v>
      </c>
      <c r="H30" s="10">
        <v>0.08</v>
      </c>
      <c r="I30" s="11">
        <f t="shared" si="1"/>
        <v>0</v>
      </c>
      <c r="J30" s="11">
        <f t="shared" si="2"/>
        <v>0</v>
      </c>
      <c r="K30" s="21"/>
    </row>
    <row r="31" spans="1:11" s="6" customFormat="1" ht="18.75" customHeight="1">
      <c r="A31" s="20">
        <f t="shared" si="3"/>
        <v>22</v>
      </c>
      <c r="B31" s="22" t="s">
        <v>40</v>
      </c>
      <c r="C31" s="23"/>
      <c r="D31" s="25" t="s">
        <v>66</v>
      </c>
      <c r="E31" s="15">
        <v>50</v>
      </c>
      <c r="F31" s="19"/>
      <c r="G31" s="9">
        <f t="shared" si="0"/>
        <v>0</v>
      </c>
      <c r="H31" s="10">
        <v>0.08</v>
      </c>
      <c r="I31" s="11">
        <f t="shared" si="1"/>
        <v>0</v>
      </c>
      <c r="J31" s="11">
        <f t="shared" si="2"/>
        <v>0</v>
      </c>
      <c r="K31" s="21"/>
    </row>
    <row r="32" spans="1:11" s="6" customFormat="1" ht="18.75" customHeight="1">
      <c r="A32" s="20">
        <f t="shared" si="3"/>
        <v>23</v>
      </c>
      <c r="B32" s="22" t="s">
        <v>41</v>
      </c>
      <c r="C32" s="23"/>
      <c r="D32" s="25" t="s">
        <v>66</v>
      </c>
      <c r="E32" s="15">
        <v>40</v>
      </c>
      <c r="F32" s="19"/>
      <c r="G32" s="9">
        <f t="shared" si="0"/>
        <v>0</v>
      </c>
      <c r="H32" s="10">
        <v>0.08</v>
      </c>
      <c r="I32" s="11">
        <f t="shared" si="1"/>
        <v>0</v>
      </c>
      <c r="J32" s="11">
        <f t="shared" si="2"/>
        <v>0</v>
      </c>
      <c r="K32" s="21"/>
    </row>
    <row r="33" spans="1:11" s="6" customFormat="1" ht="18.75" customHeight="1">
      <c r="A33" s="20">
        <f t="shared" si="3"/>
        <v>24</v>
      </c>
      <c r="B33" s="22" t="s">
        <v>42</v>
      </c>
      <c r="C33" s="23"/>
      <c r="D33" s="25" t="s">
        <v>66</v>
      </c>
      <c r="E33" s="15">
        <v>500</v>
      </c>
      <c r="F33" s="19"/>
      <c r="G33" s="9">
        <f t="shared" si="0"/>
        <v>0</v>
      </c>
      <c r="H33" s="10">
        <v>0.08</v>
      </c>
      <c r="I33" s="11">
        <f t="shared" si="1"/>
        <v>0</v>
      </c>
      <c r="J33" s="11">
        <f t="shared" si="2"/>
        <v>0</v>
      </c>
      <c r="K33" s="21"/>
    </row>
    <row r="34" spans="1:11" s="6" customFormat="1" ht="18.75" customHeight="1">
      <c r="A34" s="20">
        <f t="shared" si="3"/>
        <v>25</v>
      </c>
      <c r="B34" s="22" t="s">
        <v>43</v>
      </c>
      <c r="C34" s="23"/>
      <c r="D34" s="25" t="s">
        <v>66</v>
      </c>
      <c r="E34" s="15">
        <v>20</v>
      </c>
      <c r="F34" s="19"/>
      <c r="G34" s="9">
        <f t="shared" si="0"/>
        <v>0</v>
      </c>
      <c r="H34" s="10">
        <v>0.08</v>
      </c>
      <c r="I34" s="11">
        <f t="shared" si="1"/>
        <v>0</v>
      </c>
      <c r="J34" s="11">
        <f t="shared" si="2"/>
        <v>0</v>
      </c>
      <c r="K34" s="21"/>
    </row>
    <row r="35" spans="1:11" s="6" customFormat="1" ht="18.75" customHeight="1">
      <c r="A35" s="20">
        <f t="shared" si="3"/>
        <v>26</v>
      </c>
      <c r="B35" s="22" t="s">
        <v>44</v>
      </c>
      <c r="C35" s="23"/>
      <c r="D35" s="25" t="s">
        <v>66</v>
      </c>
      <c r="E35" s="15">
        <v>200</v>
      </c>
      <c r="F35" s="19"/>
      <c r="G35" s="9">
        <f t="shared" si="0"/>
        <v>0</v>
      </c>
      <c r="H35" s="10">
        <v>0.08</v>
      </c>
      <c r="I35" s="11">
        <f t="shared" si="1"/>
        <v>0</v>
      </c>
      <c r="J35" s="11">
        <f t="shared" si="2"/>
        <v>0</v>
      </c>
      <c r="K35" s="21"/>
    </row>
    <row r="36" spans="1:11" s="6" customFormat="1" ht="18.75" customHeight="1">
      <c r="A36" s="20">
        <f t="shared" si="3"/>
        <v>27</v>
      </c>
      <c r="B36" s="22" t="s">
        <v>45</v>
      </c>
      <c r="C36" s="23"/>
      <c r="D36" s="25" t="s">
        <v>66</v>
      </c>
      <c r="E36" s="15">
        <v>150</v>
      </c>
      <c r="F36" s="19"/>
      <c r="G36" s="9">
        <f t="shared" si="0"/>
        <v>0</v>
      </c>
      <c r="H36" s="10">
        <v>0.08</v>
      </c>
      <c r="I36" s="11">
        <f t="shared" si="1"/>
        <v>0</v>
      </c>
      <c r="J36" s="11">
        <f t="shared" si="2"/>
        <v>0</v>
      </c>
      <c r="K36" s="21"/>
    </row>
    <row r="37" spans="1:11" s="6" customFormat="1" ht="18.75" customHeight="1">
      <c r="A37" s="20">
        <f t="shared" si="3"/>
        <v>28</v>
      </c>
      <c r="B37" s="22" t="s">
        <v>46</v>
      </c>
      <c r="C37" s="23"/>
      <c r="D37" s="25" t="s">
        <v>66</v>
      </c>
      <c r="E37" s="15">
        <v>600</v>
      </c>
      <c r="F37" s="19"/>
      <c r="G37" s="9">
        <f t="shared" si="0"/>
        <v>0</v>
      </c>
      <c r="H37" s="10">
        <v>0.08</v>
      </c>
      <c r="I37" s="11">
        <f t="shared" si="1"/>
        <v>0</v>
      </c>
      <c r="J37" s="11">
        <f t="shared" si="2"/>
        <v>0</v>
      </c>
      <c r="K37" s="21"/>
    </row>
    <row r="38" spans="1:11" s="6" customFormat="1" ht="18.75" customHeight="1">
      <c r="A38" s="20">
        <f t="shared" si="3"/>
        <v>29</v>
      </c>
      <c r="B38" s="22" t="s">
        <v>47</v>
      </c>
      <c r="C38" s="23"/>
      <c r="D38" s="25" t="s">
        <v>66</v>
      </c>
      <c r="E38" s="15">
        <v>750</v>
      </c>
      <c r="F38" s="19"/>
      <c r="G38" s="9">
        <f t="shared" si="0"/>
        <v>0</v>
      </c>
      <c r="H38" s="10">
        <v>0.08</v>
      </c>
      <c r="I38" s="11">
        <f t="shared" si="1"/>
        <v>0</v>
      </c>
      <c r="J38" s="11">
        <f t="shared" si="2"/>
        <v>0</v>
      </c>
      <c r="K38" s="21"/>
    </row>
    <row r="39" spans="1:11" s="6" customFormat="1" ht="18.75" customHeight="1">
      <c r="A39" s="20">
        <f t="shared" si="3"/>
        <v>30</v>
      </c>
      <c r="B39" s="22" t="s">
        <v>48</v>
      </c>
      <c r="C39" s="23"/>
      <c r="D39" s="25" t="s">
        <v>66</v>
      </c>
      <c r="E39" s="15">
        <v>100</v>
      </c>
      <c r="F39" s="19"/>
      <c r="G39" s="9">
        <f t="shared" si="0"/>
        <v>0</v>
      </c>
      <c r="H39" s="10">
        <v>0.08</v>
      </c>
      <c r="I39" s="11">
        <f t="shared" si="1"/>
        <v>0</v>
      </c>
      <c r="J39" s="11">
        <f t="shared" si="2"/>
        <v>0</v>
      </c>
      <c r="K39" s="21"/>
    </row>
    <row r="40" spans="1:11" s="6" customFormat="1" ht="18.75" customHeight="1">
      <c r="A40" s="20">
        <f t="shared" si="3"/>
        <v>31</v>
      </c>
      <c r="B40" s="22" t="s">
        <v>49</v>
      </c>
      <c r="C40" s="23"/>
      <c r="D40" s="25" t="s">
        <v>66</v>
      </c>
      <c r="E40" s="15">
        <v>200</v>
      </c>
      <c r="F40" s="19"/>
      <c r="G40" s="9">
        <f t="shared" si="0"/>
        <v>0</v>
      </c>
      <c r="H40" s="10">
        <v>0.08</v>
      </c>
      <c r="I40" s="11">
        <f t="shared" si="1"/>
        <v>0</v>
      </c>
      <c r="J40" s="11">
        <f t="shared" si="2"/>
        <v>0</v>
      </c>
      <c r="K40" s="21"/>
    </row>
    <row r="41" spans="1:11" s="6" customFormat="1" ht="18.75" customHeight="1">
      <c r="A41" s="20">
        <f t="shared" si="3"/>
        <v>32</v>
      </c>
      <c r="B41" s="22" t="s">
        <v>50</v>
      </c>
      <c r="C41" s="23"/>
      <c r="D41" s="25" t="s">
        <v>66</v>
      </c>
      <c r="E41" s="15">
        <v>200</v>
      </c>
      <c r="F41" s="19"/>
      <c r="G41" s="9">
        <f t="shared" si="0"/>
        <v>0</v>
      </c>
      <c r="H41" s="10">
        <v>0.08</v>
      </c>
      <c r="I41" s="11">
        <f t="shared" si="1"/>
        <v>0</v>
      </c>
      <c r="J41" s="11">
        <f t="shared" si="2"/>
        <v>0</v>
      </c>
      <c r="K41" s="21"/>
    </row>
    <row r="42" spans="1:11" s="6" customFormat="1" ht="18.75" customHeight="1">
      <c r="A42" s="20">
        <f t="shared" si="3"/>
        <v>33</v>
      </c>
      <c r="B42" s="22" t="s">
        <v>51</v>
      </c>
      <c r="C42" s="23"/>
      <c r="D42" s="25" t="s">
        <v>73</v>
      </c>
      <c r="E42" s="15">
        <v>600</v>
      </c>
      <c r="F42" s="19"/>
      <c r="G42" s="9">
        <f t="shared" si="0"/>
        <v>0</v>
      </c>
      <c r="H42" s="10">
        <v>0.08</v>
      </c>
      <c r="I42" s="11">
        <f t="shared" si="1"/>
        <v>0</v>
      </c>
      <c r="J42" s="11">
        <f t="shared" si="2"/>
        <v>0</v>
      </c>
      <c r="K42" s="21"/>
    </row>
    <row r="43" spans="1:11" s="6" customFormat="1" ht="18.75" customHeight="1">
      <c r="A43" s="20">
        <f t="shared" si="3"/>
        <v>34</v>
      </c>
      <c r="B43" s="22" t="s">
        <v>52</v>
      </c>
      <c r="C43" s="23"/>
      <c r="D43" s="25" t="s">
        <v>66</v>
      </c>
      <c r="E43" s="15">
        <v>800</v>
      </c>
      <c r="F43" s="19"/>
      <c r="G43" s="9">
        <f t="shared" si="0"/>
        <v>0</v>
      </c>
      <c r="H43" s="10">
        <v>0.08</v>
      </c>
      <c r="I43" s="11">
        <f t="shared" si="1"/>
        <v>0</v>
      </c>
      <c r="J43" s="11">
        <f t="shared" si="2"/>
        <v>0</v>
      </c>
      <c r="K43" s="21"/>
    </row>
    <row r="44" spans="1:11" s="6" customFormat="1" ht="18.75" customHeight="1">
      <c r="A44" s="20">
        <f t="shared" si="3"/>
        <v>35</v>
      </c>
      <c r="B44" s="22" t="s">
        <v>52</v>
      </c>
      <c r="C44" s="23"/>
      <c r="D44" s="25" t="s">
        <v>66</v>
      </c>
      <c r="E44" s="15">
        <v>700</v>
      </c>
      <c r="F44" s="19"/>
      <c r="G44" s="9">
        <f t="shared" si="0"/>
        <v>0</v>
      </c>
      <c r="H44" s="10">
        <v>0.08</v>
      </c>
      <c r="I44" s="11">
        <f t="shared" si="1"/>
        <v>0</v>
      </c>
      <c r="J44" s="11">
        <f t="shared" si="2"/>
        <v>0</v>
      </c>
      <c r="K44" s="21"/>
    </row>
    <row r="45" spans="1:11" s="6" customFormat="1" ht="18.75" customHeight="1">
      <c r="A45" s="20">
        <f t="shared" si="3"/>
        <v>36</v>
      </c>
      <c r="B45" s="22" t="s">
        <v>53</v>
      </c>
      <c r="C45" s="23"/>
      <c r="D45" s="25" t="s">
        <v>66</v>
      </c>
      <c r="E45" s="15">
        <v>180</v>
      </c>
      <c r="F45" s="19"/>
      <c r="G45" s="9">
        <f t="shared" si="0"/>
        <v>0</v>
      </c>
      <c r="H45" s="10">
        <v>0.08</v>
      </c>
      <c r="I45" s="11">
        <f t="shared" si="1"/>
        <v>0</v>
      </c>
      <c r="J45" s="11">
        <f t="shared" si="2"/>
        <v>0</v>
      </c>
      <c r="K45" s="21"/>
    </row>
    <row r="46" spans="1:11" s="6" customFormat="1" ht="18.75" customHeight="1">
      <c r="A46" s="20">
        <f t="shared" si="3"/>
        <v>37</v>
      </c>
      <c r="B46" s="22" t="s">
        <v>54</v>
      </c>
      <c r="C46" s="23"/>
      <c r="D46" s="25" t="s">
        <v>66</v>
      </c>
      <c r="E46" s="15">
        <v>40</v>
      </c>
      <c r="F46" s="19"/>
      <c r="G46" s="9">
        <f t="shared" si="0"/>
        <v>0</v>
      </c>
      <c r="H46" s="10">
        <v>0.08</v>
      </c>
      <c r="I46" s="11">
        <f t="shared" si="1"/>
        <v>0</v>
      </c>
      <c r="J46" s="11">
        <f t="shared" si="2"/>
        <v>0</v>
      </c>
      <c r="K46" s="21"/>
    </row>
    <row r="47" spans="1:11" s="6" customFormat="1" ht="18.75" customHeight="1">
      <c r="A47" s="20">
        <f t="shared" si="3"/>
        <v>38</v>
      </c>
      <c r="B47" s="22" t="s">
        <v>55</v>
      </c>
      <c r="C47" s="23"/>
      <c r="D47" s="25" t="s">
        <v>66</v>
      </c>
      <c r="E47" s="15">
        <v>60</v>
      </c>
      <c r="F47" s="19"/>
      <c r="G47" s="9">
        <f t="shared" si="0"/>
        <v>0</v>
      </c>
      <c r="H47" s="10">
        <v>0.08</v>
      </c>
      <c r="I47" s="11">
        <f t="shared" si="1"/>
        <v>0</v>
      </c>
      <c r="J47" s="11">
        <f t="shared" si="2"/>
        <v>0</v>
      </c>
      <c r="K47" s="21"/>
    </row>
    <row r="48" spans="1:11" s="6" customFormat="1" ht="18.75" customHeight="1">
      <c r="A48" s="20">
        <f t="shared" si="3"/>
        <v>39</v>
      </c>
      <c r="B48" s="22" t="s">
        <v>69</v>
      </c>
      <c r="C48" s="23"/>
      <c r="D48" s="25" t="s">
        <v>66</v>
      </c>
      <c r="E48" s="15">
        <v>5</v>
      </c>
      <c r="F48" s="19"/>
      <c r="G48" s="9">
        <f t="shared" si="0"/>
        <v>0</v>
      </c>
      <c r="H48" s="10">
        <v>0.08</v>
      </c>
      <c r="I48" s="11">
        <f t="shared" si="1"/>
        <v>0</v>
      </c>
      <c r="J48" s="11">
        <f t="shared" si="2"/>
        <v>0</v>
      </c>
      <c r="K48" s="21"/>
    </row>
    <row r="49" spans="1:11" s="6" customFormat="1" ht="18.75" customHeight="1">
      <c r="A49" s="20">
        <f t="shared" si="3"/>
        <v>40</v>
      </c>
      <c r="B49" s="22" t="s">
        <v>56</v>
      </c>
      <c r="C49" s="23"/>
      <c r="D49" s="25" t="s">
        <v>66</v>
      </c>
      <c r="E49" s="15">
        <v>20</v>
      </c>
      <c r="F49" s="19"/>
      <c r="G49" s="9">
        <f t="shared" si="0"/>
        <v>0</v>
      </c>
      <c r="H49" s="10">
        <v>0.08</v>
      </c>
      <c r="I49" s="11">
        <f t="shared" si="1"/>
        <v>0</v>
      </c>
      <c r="J49" s="11">
        <f t="shared" si="2"/>
        <v>0</v>
      </c>
      <c r="K49" s="21"/>
    </row>
    <row r="50" spans="1:11" s="6" customFormat="1" ht="18.75" customHeight="1">
      <c r="A50" s="20">
        <f t="shared" si="3"/>
        <v>41</v>
      </c>
      <c r="B50" s="22" t="s">
        <v>57</v>
      </c>
      <c r="C50" s="23"/>
      <c r="D50" s="25" t="s">
        <v>66</v>
      </c>
      <c r="E50" s="15">
        <v>40</v>
      </c>
      <c r="F50" s="19"/>
      <c r="G50" s="9">
        <f t="shared" si="0"/>
        <v>0</v>
      </c>
      <c r="H50" s="10">
        <v>0.08</v>
      </c>
      <c r="I50" s="11">
        <f t="shared" si="1"/>
        <v>0</v>
      </c>
      <c r="J50" s="11">
        <f t="shared" si="2"/>
        <v>0</v>
      </c>
      <c r="K50" s="21"/>
    </row>
    <row r="51" spans="1:11" s="6" customFormat="1" ht="18.75" customHeight="1">
      <c r="A51" s="20">
        <f t="shared" si="3"/>
        <v>42</v>
      </c>
      <c r="B51" s="22" t="s">
        <v>58</v>
      </c>
      <c r="C51" s="23"/>
      <c r="D51" s="25" t="s">
        <v>66</v>
      </c>
      <c r="E51" s="15">
        <v>40</v>
      </c>
      <c r="F51" s="19"/>
      <c r="G51" s="9">
        <f t="shared" si="0"/>
        <v>0</v>
      </c>
      <c r="H51" s="10">
        <v>0.08</v>
      </c>
      <c r="I51" s="11">
        <f t="shared" si="1"/>
        <v>0</v>
      </c>
      <c r="J51" s="11">
        <f t="shared" si="2"/>
        <v>0</v>
      </c>
      <c r="K51" s="21"/>
    </row>
    <row r="52" spans="1:11" s="6" customFormat="1" ht="18.75" customHeight="1">
      <c r="A52" s="20">
        <f t="shared" si="3"/>
        <v>43</v>
      </c>
      <c r="B52" s="22" t="s">
        <v>59</v>
      </c>
      <c r="C52" s="23"/>
      <c r="D52" s="25" t="s">
        <v>70</v>
      </c>
      <c r="E52" s="15">
        <v>3</v>
      </c>
      <c r="F52" s="19"/>
      <c r="G52" s="9">
        <f t="shared" si="0"/>
        <v>0</v>
      </c>
      <c r="H52" s="10">
        <v>0.08</v>
      </c>
      <c r="I52" s="11">
        <f t="shared" si="1"/>
        <v>0</v>
      </c>
      <c r="J52" s="11">
        <f t="shared" si="2"/>
        <v>0</v>
      </c>
      <c r="K52" s="21"/>
    </row>
    <row r="53" spans="1:11" s="6" customFormat="1" ht="18.75" customHeight="1">
      <c r="A53" s="20">
        <f t="shared" si="3"/>
        <v>44</v>
      </c>
      <c r="B53" s="22" t="s">
        <v>60</v>
      </c>
      <c r="C53" s="23"/>
      <c r="D53" s="25" t="s">
        <v>66</v>
      </c>
      <c r="E53" s="15">
        <v>500</v>
      </c>
      <c r="F53" s="19"/>
      <c r="G53" s="9">
        <f t="shared" si="0"/>
        <v>0</v>
      </c>
      <c r="H53" s="10">
        <v>0.08</v>
      </c>
      <c r="I53" s="11">
        <f t="shared" si="1"/>
        <v>0</v>
      </c>
      <c r="J53" s="11">
        <f t="shared" si="2"/>
        <v>0</v>
      </c>
      <c r="K53" s="21"/>
    </row>
    <row r="54" spans="1:11" s="6" customFormat="1" ht="18.75" customHeight="1">
      <c r="A54" s="20">
        <f t="shared" si="3"/>
        <v>45</v>
      </c>
      <c r="B54" s="22" t="s">
        <v>61</v>
      </c>
      <c r="C54" s="23"/>
      <c r="D54" s="25" t="s">
        <v>66</v>
      </c>
      <c r="E54" s="15">
        <v>240</v>
      </c>
      <c r="F54" s="19"/>
      <c r="G54" s="9">
        <f t="shared" si="0"/>
        <v>0</v>
      </c>
      <c r="H54" s="10">
        <v>0.08</v>
      </c>
      <c r="I54" s="11">
        <f t="shared" si="1"/>
        <v>0</v>
      </c>
      <c r="J54" s="11">
        <f t="shared" si="2"/>
        <v>0</v>
      </c>
      <c r="K54" s="21"/>
    </row>
    <row r="55" spans="1:11" s="6" customFormat="1" ht="18.75" customHeight="1">
      <c r="A55" s="20">
        <f t="shared" si="3"/>
        <v>46</v>
      </c>
      <c r="B55" s="22" t="s">
        <v>62</v>
      </c>
      <c r="C55" s="23"/>
      <c r="D55" s="25" t="s">
        <v>66</v>
      </c>
      <c r="E55" s="15">
        <v>50</v>
      </c>
      <c r="F55" s="19"/>
      <c r="G55" s="9">
        <f t="shared" si="0"/>
        <v>0</v>
      </c>
      <c r="H55" s="10">
        <v>0.08</v>
      </c>
      <c r="I55" s="11">
        <f t="shared" si="1"/>
        <v>0</v>
      </c>
      <c r="J55" s="11">
        <f t="shared" si="2"/>
        <v>0</v>
      </c>
      <c r="K55" s="21"/>
    </row>
    <row r="56" spans="1:11" s="14" customFormat="1" ht="42" customHeight="1">
      <c r="A56" s="20">
        <f t="shared" si="3"/>
        <v>47</v>
      </c>
      <c r="B56" s="22" t="s">
        <v>63</v>
      </c>
      <c r="C56" s="24"/>
      <c r="D56" s="25" t="s">
        <v>66</v>
      </c>
      <c r="E56" s="15">
        <v>50</v>
      </c>
      <c r="F56" s="19"/>
      <c r="G56" s="9">
        <f>E56*F56</f>
        <v>0</v>
      </c>
      <c r="H56" s="10">
        <v>0.08</v>
      </c>
      <c r="I56" s="11">
        <f t="shared" si="1"/>
        <v>0</v>
      </c>
      <c r="J56" s="11">
        <f t="shared" si="2"/>
        <v>0</v>
      </c>
      <c r="K56" s="12"/>
    </row>
    <row r="57" spans="1:11" ht="407.25" customHeight="1">
      <c r="A57" s="33" t="s">
        <v>19</v>
      </c>
      <c r="B57" s="34"/>
      <c r="C57" s="34"/>
      <c r="D57" s="34"/>
      <c r="E57" s="34"/>
      <c r="F57" s="33"/>
      <c r="G57" s="33"/>
      <c r="H57" s="33"/>
      <c r="I57" s="33"/>
      <c r="J57" s="33"/>
      <c r="K57" s="33"/>
    </row>
    <row r="58" spans="1:11" ht="393" customHeight="1">
      <c r="A58" s="29" t="s">
        <v>14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</row>
    <row r="59" spans="1:11" ht="126" customHeight="1">
      <c r="A59" s="31" t="s">
        <v>11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</row>
  </sheetData>
  <sheetProtection/>
  <mergeCells count="12">
    <mergeCell ref="A59:K59"/>
    <mergeCell ref="E4:K4"/>
    <mergeCell ref="A57:K57"/>
    <mergeCell ref="A6:K6"/>
    <mergeCell ref="A7:K7"/>
    <mergeCell ref="A8:K8"/>
    <mergeCell ref="A1:K1"/>
    <mergeCell ref="A2:K2"/>
    <mergeCell ref="A3:K3"/>
    <mergeCell ref="A5:K5"/>
    <mergeCell ref="A58:K58"/>
    <mergeCell ref="A4:D4"/>
  </mergeCells>
  <printOptions/>
  <pageMargins left="0.25" right="0.25" top="0.75" bottom="0.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Konrad Budynek</cp:lastModifiedBy>
  <cp:lastPrinted>2023-04-04T11:40:33Z</cp:lastPrinted>
  <dcterms:created xsi:type="dcterms:W3CDTF">2006-11-22T09:30:07Z</dcterms:created>
  <dcterms:modified xsi:type="dcterms:W3CDTF">2024-02-27T12:02:43Z</dcterms:modified>
  <cp:category/>
  <cp:version/>
  <cp:contentType/>
  <cp:contentStatus/>
</cp:coreProperties>
</file>